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e Kroos\OneDrive - Michigan State University\Lee\Manuscripts\Bacillus\Olenic inhibition\eLife\full submission\Figure 2-figure supplement 2-source data 1\"/>
    </mc:Choice>
  </mc:AlternateContent>
  <bookViews>
    <workbookView xWindow="0" yWindow="0" windowWidth="21570" windowHeight="88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5" i="1"/>
  <c r="G5" i="1"/>
  <c r="G6" i="1"/>
  <c r="G7" i="1"/>
  <c r="G4" i="1"/>
  <c r="F5" i="1"/>
  <c r="F6" i="1"/>
  <c r="F7" i="1"/>
  <c r="F4" i="1"/>
</calcChain>
</file>

<file path=xl/sharedStrings.xml><?xml version="1.0" encoding="utf-8"?>
<sst xmlns="http://schemas.openxmlformats.org/spreadsheetml/2006/main" count="15" uniqueCount="15">
  <si>
    <t>pZR62</t>
  </si>
  <si>
    <t>figure supplement 2</t>
  </si>
  <si>
    <t>Plasmid</t>
  </si>
  <si>
    <t>Lane</t>
  </si>
  <si>
    <t>pSO332</t>
  </si>
  <si>
    <t>pSO333</t>
  </si>
  <si>
    <t>pSO334</t>
  </si>
  <si>
    <t>Set 1</t>
  </si>
  <si>
    <t>Set 2</t>
  </si>
  <si>
    <t>Set 3</t>
  </si>
  <si>
    <t>Average</t>
  </si>
  <si>
    <t>SD</t>
  </si>
  <si>
    <t>SD - standard deviation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</si>
  <si>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value</t>
    </r>
  </si>
  <si>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 xml:space="preserve">value - Student's two-tailed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tests were performed to compare the level of each variant to the level of GFP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27BofA produced from pZR62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</si>
</sst>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2" xfId="0" applyFont="1" applyBorder="1"/>
    <xf numFmtId="0" fontId="0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/>
    <xf numFmtId="0" fontId="1" fillId="0" borderId="6" xfId="0" applyFont="1" applyBorder="1" applyAlignment="1">
      <alignment horizontal="center"/>
    </xf>
    <xf numFmtId="0" fontId="0" fillId="0" borderId="5" xfId="0" applyBorder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D14" sqref="D14"/>
    </sheetView>
  </sheetViews>
  <sheetFormatPr defaultRowHeight="15" x14ac:dyDescent="0.25"/>
  <cols>
    <col min="6" max="6" width="8.5703125" customWidth="1"/>
    <col min="7" max="7" width="8" customWidth="1"/>
  </cols>
  <sheetData>
    <row r="1" spans="1:8" ht="21" x14ac:dyDescent="0.35">
      <c r="A1" s="1" t="s">
        <v>1</v>
      </c>
    </row>
    <row r="3" spans="1:8" ht="15.75" x14ac:dyDescent="0.25">
      <c r="A3" s="9" t="s">
        <v>2</v>
      </c>
      <c r="B3" s="10" t="s">
        <v>3</v>
      </c>
      <c r="C3" s="5" t="s">
        <v>7</v>
      </c>
      <c r="D3" s="7" t="s">
        <v>8</v>
      </c>
      <c r="E3" s="5" t="s">
        <v>9</v>
      </c>
      <c r="F3" s="7" t="s">
        <v>10</v>
      </c>
      <c r="G3" s="7" t="s">
        <v>11</v>
      </c>
      <c r="H3" s="4" t="s">
        <v>13</v>
      </c>
    </row>
    <row r="4" spans="1:8" x14ac:dyDescent="0.25">
      <c r="A4" s="2" t="s">
        <v>0</v>
      </c>
      <c r="B4" s="11">
        <v>1</v>
      </c>
      <c r="C4" s="6">
        <v>5758592</v>
      </c>
      <c r="D4" s="8">
        <v>10229440</v>
      </c>
      <c r="E4" s="6">
        <v>7109056</v>
      </c>
      <c r="F4" s="13">
        <f>AVERAGE(C4:E4)</f>
        <v>7699029.333333333</v>
      </c>
      <c r="G4" s="8">
        <f>STDEV(C4:E4)</f>
        <v>2293070.4002078366</v>
      </c>
    </row>
    <row r="5" spans="1:8" x14ac:dyDescent="0.25">
      <c r="A5" s="3" t="s">
        <v>4</v>
      </c>
      <c r="B5" s="11">
        <v>2</v>
      </c>
      <c r="C5" s="6">
        <v>3856096</v>
      </c>
      <c r="D5" s="8">
        <v>7891808</v>
      </c>
      <c r="E5" s="6">
        <v>7545280</v>
      </c>
      <c r="F5" s="13">
        <f t="shared" ref="F5:F7" si="0">AVERAGE(C5:E5)</f>
        <v>6431061.333333333</v>
      </c>
      <c r="G5" s="8">
        <f t="shared" ref="G5:G7" si="1">STDEV(C5:E5)</f>
        <v>2236706.3429510221</v>
      </c>
      <c r="H5">
        <f>TTEST(C4:E4,C5:E5,2,2)</f>
        <v>0.53063325382284188</v>
      </c>
    </row>
    <row r="6" spans="1:8" x14ac:dyDescent="0.25">
      <c r="A6" s="3" t="s">
        <v>5</v>
      </c>
      <c r="B6" s="12">
        <v>3</v>
      </c>
      <c r="C6" s="6">
        <v>7522720</v>
      </c>
      <c r="D6" s="8">
        <v>7389216</v>
      </c>
      <c r="E6" s="6">
        <v>5193920</v>
      </c>
      <c r="F6" s="13">
        <f t="shared" si="0"/>
        <v>6701952</v>
      </c>
      <c r="G6" s="8">
        <f t="shared" si="1"/>
        <v>1307698.8239927418</v>
      </c>
      <c r="H6">
        <f t="shared" ref="H6:H7" si="2">TTEST(C5:E5,C6:E6,2,2)</f>
        <v>0.86510123236675973</v>
      </c>
    </row>
    <row r="7" spans="1:8" x14ac:dyDescent="0.25">
      <c r="A7" s="3" t="s">
        <v>6</v>
      </c>
      <c r="B7" s="12">
        <v>4</v>
      </c>
      <c r="C7" s="6">
        <v>5871200</v>
      </c>
      <c r="D7" s="8">
        <v>5480576</v>
      </c>
      <c r="E7" s="6">
        <v>6707008</v>
      </c>
      <c r="F7" s="13">
        <f t="shared" si="0"/>
        <v>6019594.666666667</v>
      </c>
      <c r="G7" s="8">
        <f t="shared" si="1"/>
        <v>626537.78455679223</v>
      </c>
      <c r="H7">
        <f t="shared" si="2"/>
        <v>0.4607822433296066</v>
      </c>
    </row>
    <row r="9" spans="1:8" x14ac:dyDescent="0.25">
      <c r="A9" t="s">
        <v>12</v>
      </c>
    </row>
    <row r="10" spans="1:8" x14ac:dyDescent="0.25">
      <c r="A10" t="s">
        <v>14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DB3C5B-B828-43F6-8D33-69A9E8A7A5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2AB2D7-9885-433A-84F0-A71E6C1C28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35816C-3A05-4444-BBA6-80BC9D88EE86}">
  <ds:schemaRefs>
    <ds:schemaRef ds:uri="0b01a07b-8d13-4cb5-9d22-64822278069e"/>
    <ds:schemaRef ds:uri="http://www.w3.org/XML/1998/namespace"/>
    <ds:schemaRef ds:uri="http://purl.org/dc/dcmitype/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Kroos</dc:creator>
  <cp:lastModifiedBy>Lee Kroos</cp:lastModifiedBy>
  <dcterms:created xsi:type="dcterms:W3CDTF">2022-01-19T16:41:42Z</dcterms:created>
  <dcterms:modified xsi:type="dcterms:W3CDTF">2022-01-21T13:31:25Z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